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CEITEC\03_CEITEC-Stavebni_prace\14_CEITEC_Upravy laboratori\01_ZD\Soupis praci\"/>
    </mc:Choice>
  </mc:AlternateContent>
  <xr:revisionPtr revIDLastSave="0" documentId="13_ncr:1_{213B42F2-7697-450A-B4E2-F3993C51C0F0}" xr6:coauthVersionLast="46" xr6:coauthVersionMax="46" xr10:uidLastSave="{00000000-0000-0000-0000-000000000000}"/>
  <bookViews>
    <workbookView xWindow="-1710" yWindow="1185" windowWidth="15990" windowHeight="14955" xr2:uid="{00000000-000D-0000-FFFF-FFFF00000000}"/>
  </bookViews>
  <sheets>
    <sheet name="Rozpočet" sheetId="4" r:id="rId1"/>
  </sheets>
  <definedNames>
    <definedName name="_xlnm.Print_Titles" localSheetId="0">Rozpočet!$1:$5</definedName>
    <definedName name="_xlnm.Print_Area" localSheetId="0">Rozpočet!$A$1:$G$62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4" l="1"/>
  <c r="G14" i="4"/>
  <c r="G62" i="4"/>
  <c r="F47" i="4"/>
  <c r="F34" i="4"/>
  <c r="F28" i="4"/>
  <c r="F23" i="4"/>
  <c r="F10" i="4"/>
  <c r="F6" i="4"/>
  <c r="G9" i="4"/>
  <c r="G8" i="4"/>
  <c r="G7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6" i="4"/>
  <c r="G45" i="4"/>
  <c r="G44" i="4"/>
  <c r="G43" i="4"/>
  <c r="G42" i="4"/>
  <c r="G41" i="4"/>
  <c r="G40" i="4"/>
  <c r="G39" i="4"/>
  <c r="G38" i="4"/>
  <c r="G36" i="4"/>
  <c r="G35" i="4"/>
  <c r="G33" i="4"/>
  <c r="G32" i="4"/>
  <c r="G31" i="4"/>
  <c r="G30" i="4"/>
  <c r="G29" i="4"/>
  <c r="G27" i="4"/>
  <c r="G26" i="4"/>
  <c r="G25" i="4"/>
  <c r="G24" i="4"/>
  <c r="G22" i="4"/>
  <c r="G21" i="4"/>
  <c r="G19" i="4"/>
  <c r="G17" i="4"/>
  <c r="G16" i="4"/>
  <c r="G15" i="4"/>
  <c r="G13" i="4"/>
  <c r="G12" i="4"/>
  <c r="A13" i="4"/>
  <c r="A14" i="4" s="1"/>
  <c r="A15" i="4" s="1"/>
  <c r="A16" i="4" s="1"/>
  <c r="A17" i="4" s="1"/>
  <c r="A19" i="4" s="1"/>
  <c r="A21" i="4" s="1"/>
  <c r="A22" i="4" s="1"/>
  <c r="A24" i="4" s="1"/>
  <c r="A25" i="4" s="1"/>
  <c r="A26" i="4" s="1"/>
  <c r="A27" i="4" s="1"/>
  <c r="A29" i="4" s="1"/>
  <c r="A30" i="4" s="1"/>
  <c r="A31" i="4" s="1"/>
  <c r="A32" i="4" s="1"/>
  <c r="A33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8" i="4"/>
  <c r="A9" i="4" s="1"/>
  <c r="A49" i="4" l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</calcChain>
</file>

<file path=xl/sharedStrings.xml><?xml version="1.0" encoding="utf-8"?>
<sst xmlns="http://schemas.openxmlformats.org/spreadsheetml/2006/main" count="161" uniqueCount="107">
  <si>
    <t>P.č.</t>
  </si>
  <si>
    <t>Číslo položky</t>
  </si>
  <si>
    <t>Název položky</t>
  </si>
  <si>
    <t>MJ</t>
  </si>
  <si>
    <t>množství</t>
  </si>
  <si>
    <t>VÝKAZ VÝMĚR</t>
  </si>
  <si>
    <t>cena / MJ</t>
  </si>
  <si>
    <t>celkem (Kč)</t>
  </si>
  <si>
    <t>Úpravy stávajících laboratoří pro rozšíření CEITEC-KRYO</t>
  </si>
  <si>
    <t>Díl:</t>
  </si>
  <si>
    <t>1</t>
  </si>
  <si>
    <t>Rozváděče</t>
  </si>
  <si>
    <t>1-001</t>
  </si>
  <si>
    <t>Úprava rozváděče 35RMS013</t>
  </si>
  <si>
    <t>kpl</t>
  </si>
  <si>
    <t>1-002</t>
  </si>
  <si>
    <t>Úprava rozváděče 35RMS022</t>
  </si>
  <si>
    <t>1-003</t>
  </si>
  <si>
    <t>Úprava rozváděče R2S031</t>
  </si>
  <si>
    <t>Kabely</t>
  </si>
  <si>
    <t>KABEL SILOVÝ,IZOLACE PVC</t>
  </si>
  <si>
    <t/>
  </si>
  <si>
    <t>m</t>
  </si>
  <si>
    <t>2-003</t>
  </si>
  <si>
    <t>KABEL SE SNÍŽENOU HOŘLAVOSTÍ, S FUNKČNÍ SCHOPNOSTÍ PŘI POŽÁRU, TŘÍDA REAKCE NA OHEŇ - B2 ca, s1, d0</t>
  </si>
  <si>
    <t>2-007</t>
  </si>
  <si>
    <t>VODIČ JEDNOŽILOVÝ, IZOLACE PVC</t>
  </si>
  <si>
    <t>2-008</t>
  </si>
  <si>
    <t>2-009</t>
  </si>
  <si>
    <t>Kabelové trasy</t>
  </si>
  <si>
    <t>Trubka pr. 32mm</t>
  </si>
  <si>
    <t>3-001</t>
  </si>
  <si>
    <t>Parapetní kanál dvoukomorový včetně přepážek</t>
  </si>
  <si>
    <t>3-002</t>
  </si>
  <si>
    <t>Kabelové příchytky s požární odolností</t>
  </si>
  <si>
    <t>3-003</t>
  </si>
  <si>
    <t>Kabelové příchytky</t>
  </si>
  <si>
    <t>Přístroje a krabice</t>
  </si>
  <si>
    <t>4-005</t>
  </si>
  <si>
    <t>Zásuvka jednonásobná bílá</t>
  </si>
  <si>
    <t>ks</t>
  </si>
  <si>
    <t>4-006</t>
  </si>
  <si>
    <t>Zásuvka jednonásobná se svodičem přepětí</t>
  </si>
  <si>
    <t>4-007</t>
  </si>
  <si>
    <t>Zásuvka jednonásobná DA</t>
  </si>
  <si>
    <t>4-008</t>
  </si>
  <si>
    <t>Zásuvka jednonásobná UPS</t>
  </si>
  <si>
    <t>4-013</t>
  </si>
  <si>
    <t>Zásuvka průmyslová 400V 25A IP54</t>
  </si>
  <si>
    <t>Osvětlení</t>
  </si>
  <si>
    <t>5-001</t>
  </si>
  <si>
    <t>Svítidlo O3</t>
  </si>
  <si>
    <t>5-002</t>
  </si>
  <si>
    <t>Svítidlo O3N</t>
  </si>
  <si>
    <t>5-003</t>
  </si>
  <si>
    <t>Svítidlo O4</t>
  </si>
  <si>
    <t>5-004</t>
  </si>
  <si>
    <t>Svítidlo O4N</t>
  </si>
  <si>
    <t>Svítidlo C2</t>
  </si>
  <si>
    <t>Svítidlo C2N</t>
  </si>
  <si>
    <t>Svítidlo C3</t>
  </si>
  <si>
    <t>Svítidlo C3N</t>
  </si>
  <si>
    <t>5-005</t>
  </si>
  <si>
    <t>Demontáž a opětovná montáž svítidla O2</t>
  </si>
  <si>
    <t>5-006</t>
  </si>
  <si>
    <t>Demontáž a opětovná montáž svítidla O2N</t>
  </si>
  <si>
    <t>Demontáž a opětovná montáž svítidla B3</t>
  </si>
  <si>
    <t>Demontáž a opětovná montáž svítidla B3N</t>
  </si>
  <si>
    <t>Ostatní</t>
  </si>
  <si>
    <t>7-001</t>
  </si>
  <si>
    <t>Demontáže</t>
  </si>
  <si>
    <t>hod</t>
  </si>
  <si>
    <t>Demontáže a opětovná montáž zásuvek</t>
  </si>
  <si>
    <t>7-002</t>
  </si>
  <si>
    <t>Revize a zkouška</t>
  </si>
  <si>
    <t>7-003</t>
  </si>
  <si>
    <t>Dokumentace skutečného provedení</t>
  </si>
  <si>
    <t>7-005</t>
  </si>
  <si>
    <t>Podružný materiál</t>
  </si>
  <si>
    <t>7-006</t>
  </si>
  <si>
    <t>Práce předem neměřitelné</t>
  </si>
  <si>
    <t>7-007</t>
  </si>
  <si>
    <t>Stavební přípomoci</t>
  </si>
  <si>
    <t>7-008</t>
  </si>
  <si>
    <t>Požární ucpávky</t>
  </si>
  <si>
    <t>7-009</t>
  </si>
  <si>
    <t>Doprava materiálu</t>
  </si>
  <si>
    <t>7-010</t>
  </si>
  <si>
    <t>Úprava rozvodů v místnostech</t>
  </si>
  <si>
    <t>7-011</t>
  </si>
  <si>
    <t>Demontáž a opětovná montáž zastínění světlíků</t>
  </si>
  <si>
    <t>7-012</t>
  </si>
  <si>
    <t>Dohledání napojovacích bodů</t>
  </si>
  <si>
    <t>7-013</t>
  </si>
  <si>
    <t>Připojení zařízení ostantích profesí</t>
  </si>
  <si>
    <t>CYKY-J 3x2.5 , pevně, strojový popis dle metodiky SUKB</t>
  </si>
  <si>
    <t>CYKY-J 3x1.5 , pevně, strojový popis dle metodiky SUKB</t>
  </si>
  <si>
    <t>CYKY-J 3x4 , pevně, strojový popis dle metodiky SUKB</t>
  </si>
  <si>
    <t>CYKY-J 5x2.5 , pevně, strojový popis dle metodiky SUKB</t>
  </si>
  <si>
    <t>CYKY-J 5x4 , pevně, strojový popis dle metodiky SUKB</t>
  </si>
  <si>
    <t>CYKY-J 5x1.5 , pevně, strojový popis dle metodiky SUKB</t>
  </si>
  <si>
    <t>1-CXKH-V-J 5x1.5 mm2 , pevně, strojový popis dle metodiky SUKB</t>
  </si>
  <si>
    <t>V07S-K 4 , pevně, strojový popis dle metodiky SUKB</t>
  </si>
  <si>
    <t>V07S-K 6 , pevně, strojový popis dle metodiky SUKB</t>
  </si>
  <si>
    <t>Sekce II - Navazující úpravy laboratoří v 1.a 2.PP pavilonu A35</t>
  </si>
  <si>
    <t>Celkem Kč bez DPH</t>
  </si>
  <si>
    <t>SO 310 A35 -10 Silnoproud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</si>
</sst>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8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12"/>
      <color theme="0"/>
      <name val="Arial CE"/>
      <family val="2"/>
      <charset val="238"/>
    </font>
    <font>
      <b/>
      <sz val="16"/>
      <color theme="0"/>
      <name val="Century Gothic"/>
      <family val="2"/>
      <charset val="238"/>
    </font>
    <font>
      <b/>
      <sz val="14"/>
      <color theme="0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2" applyFont="1" applyAlignment="1">
      <alignment horizontal="left" indent="1"/>
    </xf>
    <xf numFmtId="0" fontId="3" fillId="0" borderId="0" xfId="2" applyFont="1" applyAlignment="1">
      <alignment horizontal="centerContinuous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horizontal="right"/>
    </xf>
    <xf numFmtId="0" fontId="5" fillId="0" borderId="0" xfId="2" applyFont="1"/>
    <xf numFmtId="0" fontId="1" fillId="0" borderId="0" xfId="2" applyFont="1"/>
    <xf numFmtId="0" fontId="1" fillId="0" borderId="0" xfId="2"/>
    <xf numFmtId="0" fontId="1" fillId="0" borderId="0" xfId="2" applyAlignment="1">
      <alignment horizontal="right"/>
    </xf>
    <xf numFmtId="0" fontId="1" fillId="0" borderId="0" xfId="2" applyAlignment="1"/>
    <xf numFmtId="0" fontId="4" fillId="0" borderId="0" xfId="2" applyFont="1" applyAlignment="1">
      <alignment horizontal="centerContinuous" wrapText="1"/>
    </xf>
    <xf numFmtId="0" fontId="1" fillId="0" borderId="0" xfId="2" applyFont="1" applyAlignment="1">
      <alignment wrapText="1"/>
    </xf>
    <xf numFmtId="0" fontId="0" fillId="0" borderId="0" xfId="0" applyAlignment="1">
      <alignment wrapText="1"/>
    </xf>
    <xf numFmtId="49" fontId="6" fillId="2" borderId="1" xfId="2" applyNumberFormat="1" applyFont="1" applyFill="1" applyBorder="1"/>
    <xf numFmtId="0" fontId="6" fillId="2" borderId="2" xfId="2" applyFont="1" applyFill="1" applyBorder="1" applyAlignment="1">
      <alignment horizontal="center"/>
    </xf>
    <xf numFmtId="0" fontId="6" fillId="2" borderId="2" xfId="2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/>
    </xf>
    <xf numFmtId="0" fontId="10" fillId="3" borderId="0" xfId="2" applyFont="1" applyFill="1" applyAlignment="1"/>
    <xf numFmtId="0" fontId="11" fillId="3" borderId="0" xfId="2" applyFont="1" applyFill="1" applyAlignment="1">
      <alignment horizontal="right" vertical="center" indent="1"/>
    </xf>
    <xf numFmtId="0" fontId="0" fillId="0" borderId="0" xfId="0" applyAlignment="1">
      <alignment wrapText="1"/>
    </xf>
    <xf numFmtId="0" fontId="9" fillId="0" borderId="6" xfId="2" applyFont="1" applyBorder="1" applyAlignment="1">
      <alignment vertical="top" wrapText="1"/>
    </xf>
    <xf numFmtId="0" fontId="9" fillId="0" borderId="1" xfId="2" applyFont="1" applyBorder="1" applyAlignment="1">
      <alignment vertical="top" wrapText="1"/>
    </xf>
    <xf numFmtId="0" fontId="0" fillId="0" borderId="0" xfId="0" applyAlignment="1">
      <alignment horizontal="center"/>
    </xf>
    <xf numFmtId="0" fontId="11" fillId="3" borderId="0" xfId="2" applyFont="1" applyFill="1" applyAlignment="1">
      <alignment horizontal="left" vertical="top" wrapText="1"/>
    </xf>
    <xf numFmtId="0" fontId="0" fillId="0" borderId="0" xfId="0" applyAlignment="1"/>
    <xf numFmtId="0" fontId="12" fillId="3" borderId="0" xfId="2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5" xfId="0" applyBorder="1"/>
    <xf numFmtId="49" fontId="7" fillId="0" borderId="8" xfId="2" applyNumberFormat="1" applyFont="1" applyFill="1" applyBorder="1" applyAlignment="1">
      <alignment horizontal="left" vertical="top"/>
    </xf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8" xfId="0" applyBorder="1" applyAlignment="1">
      <alignment horizontal="center"/>
    </xf>
    <xf numFmtId="4" fontId="13" fillId="0" borderId="2" xfId="0" applyNumberFormat="1" applyFont="1" applyBorder="1"/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9" fillId="4" borderId="1" xfId="0" applyFont="1" applyFill="1" applyBorder="1" applyAlignment="1">
      <alignment vertical="top"/>
    </xf>
    <xf numFmtId="0" fontId="9" fillId="4" borderId="4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center" vertical="top" shrinkToFit="1"/>
    </xf>
    <xf numFmtId="164" fontId="9" fillId="4" borderId="4" xfId="0" applyNumberFormat="1" applyFont="1" applyFill="1" applyBorder="1" applyAlignment="1">
      <alignment vertical="top" shrinkToFit="1"/>
    </xf>
    <xf numFmtId="4" fontId="9" fillId="5" borderId="5" xfId="0" applyNumberFormat="1" applyFont="1" applyFill="1" applyBorder="1" applyAlignment="1">
      <alignment horizontal="right" vertical="top" shrinkToFit="1"/>
    </xf>
    <xf numFmtId="4" fontId="9" fillId="5" borderId="2" xfId="0" applyNumberFormat="1" applyFont="1" applyFill="1" applyBorder="1" applyAlignment="1">
      <alignment horizontal="right" vertical="top" shrinkToFit="1"/>
    </xf>
    <xf numFmtId="0" fontId="8" fillId="0" borderId="4" xfId="0" applyFont="1" applyBorder="1" applyAlignment="1">
      <alignment vertical="top"/>
    </xf>
    <xf numFmtId="0" fontId="8" fillId="0" borderId="4" xfId="0" applyFont="1" applyBorder="1" applyAlignment="1">
      <alignment horizontal="left" vertical="top" wrapText="1"/>
    </xf>
    <xf numFmtId="49" fontId="8" fillId="0" borderId="6" xfId="2" applyNumberFormat="1" applyFont="1" applyBorder="1" applyAlignment="1">
      <alignment horizontal="center" shrinkToFi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9" fillId="4" borderId="4" xfId="0" applyFont="1" applyFill="1" applyBorder="1" applyAlignment="1">
      <alignment vertical="top"/>
    </xf>
    <xf numFmtId="4" fontId="9" fillId="5" borderId="3" xfId="0" applyNumberFormat="1" applyFont="1" applyFill="1" applyBorder="1" applyAlignment="1">
      <alignment horizontal="right" vertical="top" shrinkToFit="1"/>
    </xf>
    <xf numFmtId="4" fontId="9" fillId="5" borderId="7" xfId="0" applyNumberFormat="1" applyFont="1" applyFill="1" applyBorder="1" applyAlignment="1">
      <alignment horizontal="right" vertical="top" shrinkToFit="1"/>
    </xf>
    <xf numFmtId="0" fontId="9" fillId="4" borderId="3" xfId="0" applyFont="1" applyFill="1" applyBorder="1" applyAlignment="1">
      <alignment horizontal="left" vertical="top"/>
    </xf>
    <xf numFmtId="4" fontId="8" fillId="0" borderId="1" xfId="0" applyNumberFormat="1" applyFont="1" applyBorder="1" applyAlignment="1">
      <alignment horizontal="right" vertical="top"/>
    </xf>
    <xf numFmtId="4" fontId="8" fillId="0" borderId="4" xfId="0" applyNumberFormat="1" applyFont="1" applyBorder="1" applyAlignment="1">
      <alignment horizontal="right" vertical="top"/>
    </xf>
    <xf numFmtId="4" fontId="8" fillId="0" borderId="1" xfId="0" applyNumberFormat="1" applyFont="1" applyBorder="1" applyAlignment="1" applyProtection="1">
      <alignment horizontal="right" vertical="top"/>
      <protection locked="0"/>
    </xf>
    <xf numFmtId="4" fontId="8" fillId="0" borderId="6" xfId="2" applyNumberFormat="1" applyFont="1" applyBorder="1" applyAlignment="1" applyProtection="1">
      <alignment horizontal="right"/>
      <protection locked="0"/>
    </xf>
    <xf numFmtId="4" fontId="8" fillId="0" borderId="1" xfId="1" applyNumberFormat="1" applyFont="1" applyBorder="1" applyAlignment="1" applyProtection="1">
      <alignment horizontal="right" vertical="top"/>
      <protection locked="0"/>
    </xf>
    <xf numFmtId="164" fontId="9" fillId="4" borderId="4" xfId="0" applyNumberFormat="1" applyFont="1" applyFill="1" applyBorder="1" applyAlignment="1">
      <alignment horizontal="right" vertical="top" shrinkToFit="1"/>
    </xf>
    <xf numFmtId="4" fontId="8" fillId="0" borderId="6" xfId="2" applyNumberFormat="1" applyFont="1" applyBorder="1" applyAlignment="1">
      <alignment horizontal="right" vertical="top"/>
    </xf>
    <xf numFmtId="0" fontId="8" fillId="0" borderId="1" xfId="1" applyFont="1" applyBorder="1" applyAlignment="1">
      <alignment horizontal="right" vertical="top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4.28515625" customWidth="1"/>
    <col min="2" max="2" width="12.28515625" customWidth="1"/>
    <col min="3" max="3" width="39.85546875" style="12" customWidth="1"/>
    <col min="4" max="4" width="4.5703125" customWidth="1"/>
    <col min="5" max="5" width="9.140625" customWidth="1"/>
    <col min="6" max="6" width="10" customWidth="1"/>
    <col min="7" max="7" width="12.85546875" customWidth="1"/>
  </cols>
  <sheetData>
    <row r="1" spans="1:7" ht="38.25" customHeight="1" x14ac:dyDescent="0.25">
      <c r="A1" s="23" t="s">
        <v>8</v>
      </c>
      <c r="B1" s="24"/>
      <c r="C1" s="24"/>
      <c r="D1" s="24"/>
      <c r="E1" s="17"/>
      <c r="F1" s="17"/>
      <c r="G1" s="18" t="s">
        <v>5</v>
      </c>
    </row>
    <row r="2" spans="1:7" ht="38.25" customHeight="1" x14ac:dyDescent="0.25">
      <c r="A2" s="25" t="s">
        <v>104</v>
      </c>
      <c r="B2" s="26"/>
      <c r="C2" s="26"/>
      <c r="D2" s="24"/>
      <c r="E2" s="18"/>
      <c r="F2" s="18"/>
      <c r="G2" s="18"/>
    </row>
    <row r="3" spans="1:7" ht="22.5" customHeight="1" x14ac:dyDescent="0.25">
      <c r="A3" s="1" t="s">
        <v>106</v>
      </c>
      <c r="B3" s="2"/>
      <c r="C3" s="10"/>
      <c r="D3" s="3"/>
      <c r="E3" s="4"/>
      <c r="F3" s="3"/>
      <c r="G3" s="3"/>
    </row>
    <row r="4" spans="1:7" x14ac:dyDescent="0.25">
      <c r="A4" s="5"/>
      <c r="B4" s="6"/>
      <c r="C4" s="11"/>
      <c r="D4" s="7"/>
      <c r="E4" s="8"/>
      <c r="F4" s="7"/>
      <c r="G4" s="9"/>
    </row>
    <row r="5" spans="1:7" x14ac:dyDescent="0.25">
      <c r="A5" s="13" t="s">
        <v>0</v>
      </c>
      <c r="B5" s="14" t="s">
        <v>1</v>
      </c>
      <c r="C5" s="14" t="s">
        <v>2</v>
      </c>
      <c r="D5" s="14" t="s">
        <v>3</v>
      </c>
      <c r="E5" s="15" t="s">
        <v>4</v>
      </c>
      <c r="F5" s="14" t="s">
        <v>6</v>
      </c>
      <c r="G5" s="16" t="s">
        <v>7</v>
      </c>
    </row>
    <row r="6" spans="1:7" x14ac:dyDescent="0.25">
      <c r="A6" s="37" t="s">
        <v>9</v>
      </c>
      <c r="B6" s="56" t="s">
        <v>10</v>
      </c>
      <c r="C6" s="38" t="s">
        <v>11</v>
      </c>
      <c r="D6" s="39"/>
      <c r="E6" s="40"/>
      <c r="F6" s="41">
        <f>SUM(G7:G9)</f>
        <v>0</v>
      </c>
      <c r="G6" s="42"/>
    </row>
    <row r="7" spans="1:7" x14ac:dyDescent="0.25">
      <c r="A7" s="33">
        <v>1</v>
      </c>
      <c r="B7" s="34" t="s">
        <v>12</v>
      </c>
      <c r="C7" s="35" t="s">
        <v>13</v>
      </c>
      <c r="D7" s="33" t="s">
        <v>14</v>
      </c>
      <c r="E7" s="36">
        <v>1</v>
      </c>
      <c r="F7" s="59"/>
      <c r="G7" s="57">
        <f>F7*E7</f>
        <v>0</v>
      </c>
    </row>
    <row r="8" spans="1:7" x14ac:dyDescent="0.25">
      <c r="A8" s="33">
        <f>A7+1</f>
        <v>2</v>
      </c>
      <c r="B8" s="34" t="s">
        <v>15</v>
      </c>
      <c r="C8" s="35" t="s">
        <v>16</v>
      </c>
      <c r="D8" s="33" t="s">
        <v>14</v>
      </c>
      <c r="E8" s="36">
        <v>1</v>
      </c>
      <c r="F8" s="59"/>
      <c r="G8" s="57">
        <f>F8*E8</f>
        <v>0</v>
      </c>
    </row>
    <row r="9" spans="1:7" ht="21" customHeight="1" x14ac:dyDescent="0.25">
      <c r="A9" s="33">
        <f>A8+1</f>
        <v>3</v>
      </c>
      <c r="B9" s="34" t="s">
        <v>17</v>
      </c>
      <c r="C9" s="35" t="s">
        <v>18</v>
      </c>
      <c r="D9" s="33" t="s">
        <v>14</v>
      </c>
      <c r="E9" s="36">
        <v>1</v>
      </c>
      <c r="F9" s="59"/>
      <c r="G9" s="57">
        <f>F9*E9</f>
        <v>0</v>
      </c>
    </row>
    <row r="10" spans="1:7" x14ac:dyDescent="0.25">
      <c r="A10" s="37" t="s">
        <v>9</v>
      </c>
      <c r="B10" s="56">
        <v>2</v>
      </c>
      <c r="C10" s="38" t="s">
        <v>19</v>
      </c>
      <c r="D10" s="39"/>
      <c r="E10" s="62"/>
      <c r="F10" s="41">
        <f>SUM(G11:G22)</f>
        <v>0</v>
      </c>
      <c r="G10" s="42"/>
    </row>
    <row r="11" spans="1:7" ht="15.75" x14ac:dyDescent="0.3">
      <c r="A11" s="43"/>
      <c r="B11" s="44"/>
      <c r="C11" s="20" t="s">
        <v>20</v>
      </c>
      <c r="D11" s="45" t="s">
        <v>21</v>
      </c>
      <c r="E11" s="63"/>
      <c r="F11" s="60"/>
      <c r="G11" s="58"/>
    </row>
    <row r="12" spans="1:7" ht="27" x14ac:dyDescent="0.25">
      <c r="A12" s="33">
        <v>4</v>
      </c>
      <c r="B12" s="46">
        <v>210810046</v>
      </c>
      <c r="C12" s="47" t="s">
        <v>95</v>
      </c>
      <c r="D12" s="33" t="s">
        <v>22</v>
      </c>
      <c r="E12" s="36">
        <v>2000</v>
      </c>
      <c r="F12" s="59"/>
      <c r="G12" s="57">
        <f>F12*E12</f>
        <v>0</v>
      </c>
    </row>
    <row r="13" spans="1:7" ht="27" x14ac:dyDescent="0.25">
      <c r="A13" s="33">
        <f t="shared" ref="A13:A22" si="0">A12+1</f>
        <v>5</v>
      </c>
      <c r="B13" s="48">
        <v>210810045</v>
      </c>
      <c r="C13" s="49" t="s">
        <v>96</v>
      </c>
      <c r="D13" s="51" t="s">
        <v>22</v>
      </c>
      <c r="E13" s="64">
        <v>350</v>
      </c>
      <c r="F13" s="61"/>
      <c r="G13" s="57">
        <f>F13*E13</f>
        <v>0</v>
      </c>
    </row>
    <row r="14" spans="1:7" ht="27" x14ac:dyDescent="0.25">
      <c r="A14" s="33">
        <f t="shared" si="0"/>
        <v>6</v>
      </c>
      <c r="B14" s="48">
        <v>210810045</v>
      </c>
      <c r="C14" s="49" t="s">
        <v>97</v>
      </c>
      <c r="D14" s="51" t="s">
        <v>22</v>
      </c>
      <c r="E14" s="64">
        <v>52</v>
      </c>
      <c r="F14" s="61"/>
      <c r="G14" s="57">
        <f>F14*E14</f>
        <v>0</v>
      </c>
    </row>
    <row r="15" spans="1:7" ht="15" customHeight="1" x14ac:dyDescent="0.25">
      <c r="A15" s="33">
        <f t="shared" si="0"/>
        <v>7</v>
      </c>
      <c r="B15" s="46">
        <v>210810056</v>
      </c>
      <c r="C15" s="47" t="s">
        <v>98</v>
      </c>
      <c r="D15" s="33" t="s">
        <v>22</v>
      </c>
      <c r="E15" s="36">
        <v>300</v>
      </c>
      <c r="F15" s="59"/>
      <c r="G15" s="57">
        <f>F15*E15</f>
        <v>0</v>
      </c>
    </row>
    <row r="16" spans="1:7" ht="27" x14ac:dyDescent="0.25">
      <c r="A16" s="33">
        <f t="shared" si="0"/>
        <v>8</v>
      </c>
      <c r="B16" s="46" t="s">
        <v>23</v>
      </c>
      <c r="C16" s="47" t="s">
        <v>99</v>
      </c>
      <c r="D16" s="33" t="s">
        <v>22</v>
      </c>
      <c r="E16" s="36">
        <v>150</v>
      </c>
      <c r="F16" s="59"/>
      <c r="G16" s="57">
        <f>F16*E16</f>
        <v>0</v>
      </c>
    </row>
    <row r="17" spans="1:7" ht="27" x14ac:dyDescent="0.25">
      <c r="A17" s="33">
        <f t="shared" si="0"/>
        <v>9</v>
      </c>
      <c r="B17" s="46">
        <v>210810055</v>
      </c>
      <c r="C17" s="47" t="s">
        <v>100</v>
      </c>
      <c r="D17" s="33" t="s">
        <v>22</v>
      </c>
      <c r="E17" s="36">
        <v>950</v>
      </c>
      <c r="F17" s="59"/>
      <c r="G17" s="57">
        <f>F17*E17</f>
        <v>0</v>
      </c>
    </row>
    <row r="18" spans="1:7" ht="38.25" x14ac:dyDescent="0.25">
      <c r="A18" s="33"/>
      <c r="B18" s="46"/>
      <c r="C18" s="21" t="s">
        <v>24</v>
      </c>
      <c r="D18" s="33"/>
      <c r="E18" s="36"/>
      <c r="F18" s="59"/>
      <c r="G18" s="57"/>
    </row>
    <row r="19" spans="1:7" ht="27" x14ac:dyDescent="0.25">
      <c r="A19" s="33">
        <f>A17+1</f>
        <v>10</v>
      </c>
      <c r="B19" s="46" t="s">
        <v>25</v>
      </c>
      <c r="C19" s="47" t="s">
        <v>101</v>
      </c>
      <c r="D19" s="33" t="s">
        <v>22</v>
      </c>
      <c r="E19" s="36">
        <v>50</v>
      </c>
      <c r="F19" s="59"/>
      <c r="G19" s="57">
        <f>F19*E19</f>
        <v>0</v>
      </c>
    </row>
    <row r="20" spans="1:7" x14ac:dyDescent="0.25">
      <c r="A20" s="33"/>
      <c r="B20" s="46"/>
      <c r="C20" s="21" t="s">
        <v>26</v>
      </c>
      <c r="D20" s="33"/>
      <c r="E20" s="36"/>
      <c r="F20" s="59"/>
      <c r="G20" s="57"/>
    </row>
    <row r="21" spans="1:7" ht="27" x14ac:dyDescent="0.25">
      <c r="A21" s="33">
        <f>A19+1</f>
        <v>11</v>
      </c>
      <c r="B21" s="46" t="s">
        <v>27</v>
      </c>
      <c r="C21" s="47" t="s">
        <v>102</v>
      </c>
      <c r="D21" s="33" t="s">
        <v>22</v>
      </c>
      <c r="E21" s="36">
        <v>600</v>
      </c>
      <c r="F21" s="59"/>
      <c r="G21" s="57">
        <f>F21*E21</f>
        <v>0</v>
      </c>
    </row>
    <row r="22" spans="1:7" ht="21" customHeight="1" x14ac:dyDescent="0.25">
      <c r="A22" s="33">
        <f t="shared" si="0"/>
        <v>12</v>
      </c>
      <c r="B22" s="46" t="s">
        <v>28</v>
      </c>
      <c r="C22" s="47" t="s">
        <v>103</v>
      </c>
      <c r="D22" s="33" t="s">
        <v>22</v>
      </c>
      <c r="E22" s="36">
        <v>600</v>
      </c>
      <c r="F22" s="59"/>
      <c r="G22" s="57">
        <f>F22*E22</f>
        <v>0</v>
      </c>
    </row>
    <row r="23" spans="1:7" x14ac:dyDescent="0.25">
      <c r="A23" s="53" t="s">
        <v>9</v>
      </c>
      <c r="B23" s="56">
        <v>3</v>
      </c>
      <c r="C23" s="38" t="s">
        <v>29</v>
      </c>
      <c r="D23" s="39"/>
      <c r="E23" s="62"/>
      <c r="F23" s="54">
        <f>SUM(G24:G27)</f>
        <v>0</v>
      </c>
      <c r="G23" s="55"/>
    </row>
    <row r="24" spans="1:7" x14ac:dyDescent="0.25">
      <c r="A24" s="51">
        <f>A22+1</f>
        <v>13</v>
      </c>
      <c r="B24" s="52">
        <v>210010005</v>
      </c>
      <c r="C24" s="50" t="s">
        <v>30</v>
      </c>
      <c r="D24" s="51" t="s">
        <v>22</v>
      </c>
      <c r="E24" s="64">
        <v>1200</v>
      </c>
      <c r="F24" s="61"/>
      <c r="G24" s="57">
        <f>F24*E24</f>
        <v>0</v>
      </c>
    </row>
    <row r="25" spans="1:7" x14ac:dyDescent="0.25">
      <c r="A25" s="33">
        <f>A24+1</f>
        <v>14</v>
      </c>
      <c r="B25" s="52" t="s">
        <v>31</v>
      </c>
      <c r="C25" s="50" t="s">
        <v>32</v>
      </c>
      <c r="D25" s="51" t="s">
        <v>22</v>
      </c>
      <c r="E25" s="64">
        <v>30</v>
      </c>
      <c r="F25" s="61"/>
      <c r="G25" s="57">
        <f>F25*E25</f>
        <v>0</v>
      </c>
    </row>
    <row r="26" spans="1:7" x14ac:dyDescent="0.25">
      <c r="A26" s="33">
        <f>A25+1</f>
        <v>15</v>
      </c>
      <c r="B26" s="52" t="s">
        <v>33</v>
      </c>
      <c r="C26" s="50" t="s">
        <v>34</v>
      </c>
      <c r="D26" s="51" t="s">
        <v>14</v>
      </c>
      <c r="E26" s="64">
        <v>1</v>
      </c>
      <c r="F26" s="61"/>
      <c r="G26" s="57">
        <f>F26*E26</f>
        <v>0</v>
      </c>
    </row>
    <row r="27" spans="1:7" x14ac:dyDescent="0.25">
      <c r="A27" s="33">
        <f>A26+1</f>
        <v>16</v>
      </c>
      <c r="B27" s="52" t="s">
        <v>35</v>
      </c>
      <c r="C27" s="50" t="s">
        <v>36</v>
      </c>
      <c r="D27" s="51" t="s">
        <v>14</v>
      </c>
      <c r="E27" s="64">
        <v>1</v>
      </c>
      <c r="F27" s="61"/>
      <c r="G27" s="57">
        <f>F27*E27</f>
        <v>0</v>
      </c>
    </row>
    <row r="28" spans="1:7" x14ac:dyDescent="0.25">
      <c r="A28" s="53" t="s">
        <v>9</v>
      </c>
      <c r="B28" s="56">
        <v>4</v>
      </c>
      <c r="C28" s="38" t="s">
        <v>37</v>
      </c>
      <c r="D28" s="39"/>
      <c r="E28" s="62"/>
      <c r="F28" s="54">
        <f>SUM(G29:G33)</f>
        <v>0</v>
      </c>
      <c r="G28" s="55"/>
    </row>
    <row r="29" spans="1:7" x14ac:dyDescent="0.25">
      <c r="A29" s="33">
        <f>A27+1</f>
        <v>17</v>
      </c>
      <c r="B29" s="34" t="s">
        <v>38</v>
      </c>
      <c r="C29" s="35" t="s">
        <v>39</v>
      </c>
      <c r="D29" s="33" t="s">
        <v>40</v>
      </c>
      <c r="E29" s="36">
        <v>6</v>
      </c>
      <c r="F29" s="59"/>
      <c r="G29" s="57">
        <f>F29*E29</f>
        <v>0</v>
      </c>
    </row>
    <row r="30" spans="1:7" x14ac:dyDescent="0.25">
      <c r="A30" s="33">
        <f>A29+1</f>
        <v>18</v>
      </c>
      <c r="B30" s="34" t="s">
        <v>41</v>
      </c>
      <c r="C30" s="35" t="s">
        <v>42</v>
      </c>
      <c r="D30" s="33" t="s">
        <v>40</v>
      </c>
      <c r="E30" s="36">
        <v>2</v>
      </c>
      <c r="F30" s="59"/>
      <c r="G30" s="57">
        <f>F30*E30</f>
        <v>0</v>
      </c>
    </row>
    <row r="31" spans="1:7" x14ac:dyDescent="0.25">
      <c r="A31" s="33">
        <f>A30+1</f>
        <v>19</v>
      </c>
      <c r="B31" s="34" t="s">
        <v>43</v>
      </c>
      <c r="C31" s="35" t="s">
        <v>44</v>
      </c>
      <c r="D31" s="33" t="s">
        <v>40</v>
      </c>
      <c r="E31" s="36">
        <v>21</v>
      </c>
      <c r="F31" s="59"/>
      <c r="G31" s="57">
        <f>F31*E31</f>
        <v>0</v>
      </c>
    </row>
    <row r="32" spans="1:7" x14ac:dyDescent="0.25">
      <c r="A32" s="33">
        <f>A31+1</f>
        <v>20</v>
      </c>
      <c r="B32" s="34" t="s">
        <v>45</v>
      </c>
      <c r="C32" s="35" t="s">
        <v>46</v>
      </c>
      <c r="D32" s="33" t="s">
        <v>40</v>
      </c>
      <c r="E32" s="36">
        <v>7</v>
      </c>
      <c r="F32" s="59"/>
      <c r="G32" s="57">
        <f>F32*E32</f>
        <v>0</v>
      </c>
    </row>
    <row r="33" spans="1:7" x14ac:dyDescent="0.25">
      <c r="A33" s="33">
        <f>A32+1</f>
        <v>21</v>
      </c>
      <c r="B33" s="34" t="s">
        <v>47</v>
      </c>
      <c r="C33" s="35" t="s">
        <v>48</v>
      </c>
      <c r="D33" s="33" t="s">
        <v>40</v>
      </c>
      <c r="E33" s="36">
        <v>1</v>
      </c>
      <c r="F33" s="59"/>
      <c r="G33" s="57">
        <f>F33*E33</f>
        <v>0</v>
      </c>
    </row>
    <row r="34" spans="1:7" x14ac:dyDescent="0.25">
      <c r="A34" s="53" t="s">
        <v>9</v>
      </c>
      <c r="B34" s="56">
        <v>5</v>
      </c>
      <c r="C34" s="38" t="s">
        <v>49</v>
      </c>
      <c r="D34" s="39"/>
      <c r="E34" s="62"/>
      <c r="F34" s="54">
        <f>SUM(G35:G46)</f>
        <v>0</v>
      </c>
      <c r="G34" s="55"/>
    </row>
    <row r="35" spans="1:7" x14ac:dyDescent="0.25">
      <c r="A35" s="33">
        <f>A33+1</f>
        <v>22</v>
      </c>
      <c r="B35" s="34" t="s">
        <v>50</v>
      </c>
      <c r="C35" s="35" t="s">
        <v>51</v>
      </c>
      <c r="D35" s="33" t="s">
        <v>40</v>
      </c>
      <c r="E35" s="36">
        <v>2</v>
      </c>
      <c r="F35" s="59"/>
      <c r="G35" s="57">
        <f>F35*E35</f>
        <v>0</v>
      </c>
    </row>
    <row r="36" spans="1:7" x14ac:dyDescent="0.25">
      <c r="A36" s="33">
        <f t="shared" ref="A36:A46" si="1">A35+1</f>
        <v>23</v>
      </c>
      <c r="B36" s="34" t="s">
        <v>52</v>
      </c>
      <c r="C36" s="35" t="s">
        <v>53</v>
      </c>
      <c r="D36" s="33" t="s">
        <v>40</v>
      </c>
      <c r="E36" s="36">
        <v>1</v>
      </c>
      <c r="F36" s="59"/>
      <c r="G36" s="57">
        <f>F36*E36</f>
        <v>0</v>
      </c>
    </row>
    <row r="37" spans="1:7" x14ac:dyDescent="0.25">
      <c r="A37" s="33">
        <f t="shared" si="1"/>
        <v>24</v>
      </c>
      <c r="B37" s="34" t="s">
        <v>54</v>
      </c>
      <c r="C37" s="35" t="s">
        <v>55</v>
      </c>
      <c r="D37" s="33" t="s">
        <v>40</v>
      </c>
      <c r="E37" s="36">
        <v>3</v>
      </c>
      <c r="F37" s="59"/>
      <c r="G37" s="57">
        <f>F37*E37</f>
        <v>0</v>
      </c>
    </row>
    <row r="38" spans="1:7" x14ac:dyDescent="0.25">
      <c r="A38" s="33">
        <f t="shared" si="1"/>
        <v>25</v>
      </c>
      <c r="B38" s="34" t="s">
        <v>56</v>
      </c>
      <c r="C38" s="35" t="s">
        <v>57</v>
      </c>
      <c r="D38" s="33" t="s">
        <v>40</v>
      </c>
      <c r="E38" s="36">
        <v>1</v>
      </c>
      <c r="F38" s="59"/>
      <c r="G38" s="57">
        <f>F38*E38</f>
        <v>0</v>
      </c>
    </row>
    <row r="39" spans="1:7" x14ac:dyDescent="0.25">
      <c r="A39" s="33">
        <f t="shared" si="1"/>
        <v>26</v>
      </c>
      <c r="B39" s="34" t="s">
        <v>50</v>
      </c>
      <c r="C39" s="35" t="s">
        <v>58</v>
      </c>
      <c r="D39" s="33" t="s">
        <v>40</v>
      </c>
      <c r="E39" s="36">
        <v>2</v>
      </c>
      <c r="F39" s="59"/>
      <c r="G39" s="57">
        <f>F39*E39</f>
        <v>0</v>
      </c>
    </row>
    <row r="40" spans="1:7" x14ac:dyDescent="0.25">
      <c r="A40" s="33">
        <f t="shared" si="1"/>
        <v>27</v>
      </c>
      <c r="B40" s="34" t="s">
        <v>52</v>
      </c>
      <c r="C40" s="35" t="s">
        <v>59</v>
      </c>
      <c r="D40" s="33" t="s">
        <v>40</v>
      </c>
      <c r="E40" s="36">
        <v>2</v>
      </c>
      <c r="F40" s="59"/>
      <c r="G40" s="57">
        <f>F40*E40</f>
        <v>0</v>
      </c>
    </row>
    <row r="41" spans="1:7" x14ac:dyDescent="0.25">
      <c r="A41" s="33">
        <f t="shared" si="1"/>
        <v>28</v>
      </c>
      <c r="B41" s="34" t="s">
        <v>54</v>
      </c>
      <c r="C41" s="35" t="s">
        <v>60</v>
      </c>
      <c r="D41" s="33" t="s">
        <v>40</v>
      </c>
      <c r="E41" s="36">
        <v>5</v>
      </c>
      <c r="F41" s="59"/>
      <c r="G41" s="57">
        <f>F41*E41</f>
        <v>0</v>
      </c>
    </row>
    <row r="42" spans="1:7" x14ac:dyDescent="0.25">
      <c r="A42" s="33">
        <f t="shared" si="1"/>
        <v>29</v>
      </c>
      <c r="B42" s="34" t="s">
        <v>56</v>
      </c>
      <c r="C42" s="35" t="s">
        <v>61</v>
      </c>
      <c r="D42" s="33" t="s">
        <v>40</v>
      </c>
      <c r="E42" s="36">
        <v>1</v>
      </c>
      <c r="F42" s="59"/>
      <c r="G42" s="57">
        <f>F42*E42</f>
        <v>0</v>
      </c>
    </row>
    <row r="43" spans="1:7" x14ac:dyDescent="0.25">
      <c r="A43" s="33">
        <f t="shared" si="1"/>
        <v>30</v>
      </c>
      <c r="B43" s="34" t="s">
        <v>62</v>
      </c>
      <c r="C43" s="35" t="s">
        <v>63</v>
      </c>
      <c r="D43" s="33" t="s">
        <v>40</v>
      </c>
      <c r="E43" s="36">
        <v>14</v>
      </c>
      <c r="F43" s="59"/>
      <c r="G43" s="57">
        <f>F43*E43</f>
        <v>0</v>
      </c>
    </row>
    <row r="44" spans="1:7" x14ac:dyDescent="0.25">
      <c r="A44" s="33">
        <f t="shared" si="1"/>
        <v>31</v>
      </c>
      <c r="B44" s="34" t="s">
        <v>64</v>
      </c>
      <c r="C44" s="35" t="s">
        <v>65</v>
      </c>
      <c r="D44" s="33" t="s">
        <v>40</v>
      </c>
      <c r="E44" s="36">
        <v>2</v>
      </c>
      <c r="F44" s="59"/>
      <c r="G44" s="57">
        <f>F44*E44</f>
        <v>0</v>
      </c>
    </row>
    <row r="45" spans="1:7" x14ac:dyDescent="0.25">
      <c r="A45" s="33">
        <f t="shared" si="1"/>
        <v>32</v>
      </c>
      <c r="B45" s="34" t="s">
        <v>62</v>
      </c>
      <c r="C45" s="35" t="s">
        <v>66</v>
      </c>
      <c r="D45" s="33" t="s">
        <v>40</v>
      </c>
      <c r="E45" s="36">
        <v>17</v>
      </c>
      <c r="F45" s="59"/>
      <c r="G45" s="57">
        <f>F45*E45</f>
        <v>0</v>
      </c>
    </row>
    <row r="46" spans="1:7" x14ac:dyDescent="0.25">
      <c r="A46" s="33">
        <f t="shared" si="1"/>
        <v>33</v>
      </c>
      <c r="B46" s="34" t="s">
        <v>64</v>
      </c>
      <c r="C46" s="35" t="s">
        <v>67</v>
      </c>
      <c r="D46" s="33" t="s">
        <v>40</v>
      </c>
      <c r="E46" s="36">
        <v>3</v>
      </c>
      <c r="F46" s="59"/>
      <c r="G46" s="57">
        <f>F46*E46</f>
        <v>0</v>
      </c>
    </row>
    <row r="47" spans="1:7" x14ac:dyDescent="0.25">
      <c r="A47" s="53" t="s">
        <v>9</v>
      </c>
      <c r="B47" s="56">
        <v>7</v>
      </c>
      <c r="C47" s="38" t="s">
        <v>68</v>
      </c>
      <c r="D47" s="39"/>
      <c r="E47" s="62"/>
      <c r="F47" s="54">
        <f>SUM(G48:G60)</f>
        <v>0</v>
      </c>
      <c r="G47" s="55"/>
    </row>
    <row r="48" spans="1:7" x14ac:dyDescent="0.25">
      <c r="A48" s="33">
        <v>33</v>
      </c>
      <c r="B48" s="34" t="s">
        <v>69</v>
      </c>
      <c r="C48" s="35" t="s">
        <v>70</v>
      </c>
      <c r="D48" s="33" t="s">
        <v>71</v>
      </c>
      <c r="E48" s="36">
        <v>100</v>
      </c>
      <c r="F48" s="59"/>
      <c r="G48" s="57">
        <f>F48*E48</f>
        <v>0</v>
      </c>
    </row>
    <row r="49" spans="1:7" x14ac:dyDescent="0.25">
      <c r="A49" s="33">
        <f>A48+1</f>
        <v>34</v>
      </c>
      <c r="B49" s="34" t="s">
        <v>69</v>
      </c>
      <c r="C49" s="35" t="s">
        <v>72</v>
      </c>
      <c r="D49" s="33" t="s">
        <v>71</v>
      </c>
      <c r="E49" s="36">
        <v>50</v>
      </c>
      <c r="F49" s="59"/>
      <c r="G49" s="57">
        <f>F49*E49</f>
        <v>0</v>
      </c>
    </row>
    <row r="50" spans="1:7" x14ac:dyDescent="0.25">
      <c r="A50" s="33">
        <f>A49+1</f>
        <v>35</v>
      </c>
      <c r="B50" s="34" t="s">
        <v>73</v>
      </c>
      <c r="C50" s="35" t="s">
        <v>74</v>
      </c>
      <c r="D50" s="33" t="s">
        <v>71</v>
      </c>
      <c r="E50" s="36">
        <v>40</v>
      </c>
      <c r="F50" s="59"/>
      <c r="G50" s="57">
        <f>F50*E50</f>
        <v>0</v>
      </c>
    </row>
    <row r="51" spans="1:7" x14ac:dyDescent="0.25">
      <c r="A51" s="33">
        <f t="shared" ref="A51:A60" si="2">A50+1</f>
        <v>36</v>
      </c>
      <c r="B51" s="34" t="s">
        <v>75</v>
      </c>
      <c r="C51" s="35" t="s">
        <v>76</v>
      </c>
      <c r="D51" s="33" t="s">
        <v>71</v>
      </c>
      <c r="E51" s="36">
        <v>35</v>
      </c>
      <c r="F51" s="59"/>
      <c r="G51" s="57">
        <f>F51*E51</f>
        <v>0</v>
      </c>
    </row>
    <row r="52" spans="1:7" x14ac:dyDescent="0.25">
      <c r="A52" s="33">
        <f t="shared" si="2"/>
        <v>37</v>
      </c>
      <c r="B52" s="34" t="s">
        <v>77</v>
      </c>
      <c r="C52" s="35" t="s">
        <v>78</v>
      </c>
      <c r="D52" s="33" t="s">
        <v>14</v>
      </c>
      <c r="E52" s="36">
        <v>1</v>
      </c>
      <c r="F52" s="59"/>
      <c r="G52" s="57">
        <f>F52*E52</f>
        <v>0</v>
      </c>
    </row>
    <row r="53" spans="1:7" x14ac:dyDescent="0.25">
      <c r="A53" s="33">
        <f t="shared" si="2"/>
        <v>38</v>
      </c>
      <c r="B53" s="34" t="s">
        <v>79</v>
      </c>
      <c r="C53" s="35" t="s">
        <v>80</v>
      </c>
      <c r="D53" s="33" t="s">
        <v>71</v>
      </c>
      <c r="E53" s="36">
        <v>35</v>
      </c>
      <c r="F53" s="59"/>
      <c r="G53" s="57">
        <f>F53*E53</f>
        <v>0</v>
      </c>
    </row>
    <row r="54" spans="1:7" x14ac:dyDescent="0.25">
      <c r="A54" s="33">
        <f t="shared" si="2"/>
        <v>39</v>
      </c>
      <c r="B54" s="34" t="s">
        <v>81</v>
      </c>
      <c r="C54" s="35" t="s">
        <v>82</v>
      </c>
      <c r="D54" s="33" t="s">
        <v>14</v>
      </c>
      <c r="E54" s="36">
        <v>1</v>
      </c>
      <c r="F54" s="59"/>
      <c r="G54" s="57">
        <f>F54*E54</f>
        <v>0</v>
      </c>
    </row>
    <row r="55" spans="1:7" x14ac:dyDescent="0.25">
      <c r="A55" s="33">
        <f t="shared" si="2"/>
        <v>40</v>
      </c>
      <c r="B55" s="34" t="s">
        <v>83</v>
      </c>
      <c r="C55" s="35" t="s">
        <v>84</v>
      </c>
      <c r="D55" s="33" t="s">
        <v>14</v>
      </c>
      <c r="E55" s="36">
        <v>1</v>
      </c>
      <c r="F55" s="59"/>
      <c r="G55" s="57">
        <f>F55*E55</f>
        <v>0</v>
      </c>
    </row>
    <row r="56" spans="1:7" x14ac:dyDescent="0.25">
      <c r="A56" s="33">
        <f t="shared" si="2"/>
        <v>41</v>
      </c>
      <c r="B56" s="34" t="s">
        <v>85</v>
      </c>
      <c r="C56" s="35" t="s">
        <v>86</v>
      </c>
      <c r="D56" s="33" t="s">
        <v>14</v>
      </c>
      <c r="E56" s="36">
        <v>1</v>
      </c>
      <c r="F56" s="59"/>
      <c r="G56" s="57">
        <f>F56*E56</f>
        <v>0</v>
      </c>
    </row>
    <row r="57" spans="1:7" x14ac:dyDescent="0.25">
      <c r="A57" s="33">
        <f t="shared" si="2"/>
        <v>42</v>
      </c>
      <c r="B57" s="34" t="s">
        <v>87</v>
      </c>
      <c r="C57" s="35" t="s">
        <v>88</v>
      </c>
      <c r="D57" s="33" t="s">
        <v>71</v>
      </c>
      <c r="E57" s="36">
        <v>80</v>
      </c>
      <c r="F57" s="59"/>
      <c r="G57" s="57">
        <f>F57*E57</f>
        <v>0</v>
      </c>
    </row>
    <row r="58" spans="1:7" x14ac:dyDescent="0.25">
      <c r="A58" s="33">
        <f t="shared" si="2"/>
        <v>43</v>
      </c>
      <c r="B58" s="34" t="s">
        <v>89</v>
      </c>
      <c r="C58" s="35" t="s">
        <v>90</v>
      </c>
      <c r="D58" s="33" t="s">
        <v>71</v>
      </c>
      <c r="E58" s="36">
        <v>20</v>
      </c>
      <c r="F58" s="59"/>
      <c r="G58" s="57">
        <f>F58*E58</f>
        <v>0</v>
      </c>
    </row>
    <row r="59" spans="1:7" x14ac:dyDescent="0.25">
      <c r="A59" s="33">
        <f t="shared" si="2"/>
        <v>44</v>
      </c>
      <c r="B59" s="34" t="s">
        <v>91</v>
      </c>
      <c r="C59" s="35" t="s">
        <v>92</v>
      </c>
      <c r="D59" s="33" t="s">
        <v>71</v>
      </c>
      <c r="E59" s="36">
        <v>20</v>
      </c>
      <c r="F59" s="59"/>
      <c r="G59" s="57">
        <f>F59*E59</f>
        <v>0</v>
      </c>
    </row>
    <row r="60" spans="1:7" x14ac:dyDescent="0.25">
      <c r="A60" s="33">
        <f t="shared" si="2"/>
        <v>45</v>
      </c>
      <c r="B60" s="34" t="s">
        <v>93</v>
      </c>
      <c r="C60" s="35" t="s">
        <v>94</v>
      </c>
      <c r="D60" s="33" t="s">
        <v>71</v>
      </c>
      <c r="E60" s="36">
        <v>20</v>
      </c>
      <c r="F60" s="59"/>
      <c r="G60" s="57">
        <f>F60*E60</f>
        <v>0</v>
      </c>
    </row>
    <row r="61" spans="1:7" x14ac:dyDescent="0.25">
      <c r="C61" s="19"/>
      <c r="F61" s="22"/>
    </row>
    <row r="62" spans="1:7" x14ac:dyDescent="0.25">
      <c r="A62" s="27"/>
      <c r="B62" s="28" t="s">
        <v>105</v>
      </c>
      <c r="C62" s="29"/>
      <c r="D62" s="30"/>
      <c r="E62" s="30"/>
      <c r="F62" s="31"/>
      <c r="G62" s="32">
        <f>F47+F34+F28+F23+F10+F6</f>
        <v>0</v>
      </c>
    </row>
  </sheetData>
  <mergeCells count="8">
    <mergeCell ref="F34:G34"/>
    <mergeCell ref="F47:G47"/>
    <mergeCell ref="A1:D1"/>
    <mergeCell ref="F6:G6"/>
    <mergeCell ref="F10:G10"/>
    <mergeCell ref="F23:G23"/>
    <mergeCell ref="F28:G28"/>
    <mergeCell ref="A2:D2"/>
  </mergeCells>
  <pageMargins left="0.78740157480314965" right="0.78740157480314965" top="0.78740157480314965" bottom="0.98425196850393704" header="0.31496062992125984" footer="0.31496062992125984"/>
  <pageSetup paperSize="9" scale="91" fitToHeight="2" orientation="portrait" r:id="rId1"/>
  <headerFooter scaleWithDoc="0">
    <oddFooter xml:space="preserve">&amp;C&amp;"Century Gothic,Tučné"&amp;10&amp;P/&amp;N&amp;R&amp;"Century Gothic,Tučné"&amp;10CEI - DPS - V 310 - 10 - 001- 00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Rozpočet!Názvy_tisku</vt:lpstr>
      <vt:lpstr>Rozpočet!Oblast_tisku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Babanek</dc:creator>
  <cp:lastModifiedBy>42072</cp:lastModifiedBy>
  <cp:lastPrinted>2021-04-19T21:01:56Z</cp:lastPrinted>
  <dcterms:created xsi:type="dcterms:W3CDTF">2011-04-26T06:56:09Z</dcterms:created>
  <dcterms:modified xsi:type="dcterms:W3CDTF">2021-04-19T21:04:00Z</dcterms:modified>
</cp:coreProperties>
</file>